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ssini\Desktop\"/>
    </mc:Choice>
  </mc:AlternateContent>
  <bookViews>
    <workbookView xWindow="0" yWindow="0" windowWidth="23040" windowHeight="8904"/>
  </bookViews>
  <sheets>
    <sheet name="Foglio4" sheetId="8" r:id="rId1"/>
  </sheets>
  <calcPr calcId="162913"/>
</workbook>
</file>

<file path=xl/calcChain.xml><?xml version="1.0" encoding="utf-8"?>
<calcChain xmlns="http://schemas.openxmlformats.org/spreadsheetml/2006/main">
  <c r="D59" i="8" l="1"/>
  <c r="C59" i="8"/>
  <c r="B59" i="8"/>
  <c r="B14" i="8"/>
  <c r="D57" i="8"/>
  <c r="B57" i="8"/>
  <c r="C57" i="8"/>
  <c r="B53" i="8"/>
  <c r="B49" i="8" l="1"/>
  <c r="C14" i="8" l="1"/>
  <c r="C25" i="8" s="1"/>
</calcChain>
</file>

<file path=xl/sharedStrings.xml><?xml version="1.0" encoding="utf-8"?>
<sst xmlns="http://schemas.openxmlformats.org/spreadsheetml/2006/main" count="46" uniqueCount="46">
  <si>
    <t xml:space="preserve">Medici </t>
  </si>
  <si>
    <t>Infermieri</t>
  </si>
  <si>
    <t>Addetti all'ospite (ASA, OTA, OSS)</t>
  </si>
  <si>
    <t>Terapisti della riabilitazione</t>
  </si>
  <si>
    <t>Educatori professionali</t>
  </si>
  <si>
    <t>Altri operatori specializzati</t>
  </si>
  <si>
    <t xml:space="preserve">Costi personale altri servizi </t>
  </si>
  <si>
    <t>PERSONALE ADDETTO ALL'ASSISTENZA</t>
  </si>
  <si>
    <t>Farmaci e gas medicali</t>
  </si>
  <si>
    <t>Presidi sanitari per incontinenza</t>
  </si>
  <si>
    <t>Altri beni sanitari</t>
  </si>
  <si>
    <t>Prestazioni specialistiche</t>
  </si>
  <si>
    <t>Ausili e protesi</t>
  </si>
  <si>
    <t>Alimentazione parenterale</t>
  </si>
  <si>
    <t>Alimentazione enterale</t>
  </si>
  <si>
    <t>CONSUMI BENI E SERVIZI SANITARI</t>
  </si>
  <si>
    <t>COSTI ATTIVITA' SANITARIA</t>
  </si>
  <si>
    <t>Ristorazione</t>
  </si>
  <si>
    <t>Lavanderia</t>
  </si>
  <si>
    <t>Pulizia</t>
  </si>
  <si>
    <t>Trasporto ospiti</t>
  </si>
  <si>
    <t>Altri servizi alberghieri attività core</t>
  </si>
  <si>
    <t>COSTI ATTIVITA' ALBERGHIERA (NON SANITARIA)</t>
  </si>
  <si>
    <t>Personale tecnico e amministrativo</t>
  </si>
  <si>
    <t>Costi organi istituzionali e/o costi gestione ente gestore</t>
  </si>
  <si>
    <t>Manutenzione ordinaria</t>
  </si>
  <si>
    <t>Utenze</t>
  </si>
  <si>
    <t>Affitti passivi</t>
  </si>
  <si>
    <t>Ammortamento dell'immobile</t>
  </si>
  <si>
    <t>Ammortamento per interventi di manutenzione straordinaria</t>
  </si>
  <si>
    <t>Ammortamenti risotrazione, lavanderia e pulizia</t>
  </si>
  <si>
    <t>Altri ammortamenti</t>
  </si>
  <si>
    <t>Assicurazioni obbligatorie</t>
  </si>
  <si>
    <t>Assicurazione accessorie</t>
  </si>
  <si>
    <t>Beni non sanitari e piccole attrezzature(es. cancelleria, lenzuola, divise ecc...)</t>
  </si>
  <si>
    <t>Consulenze, assistenze, formazione e servizi</t>
  </si>
  <si>
    <t>Costi della sicurezza</t>
  </si>
  <si>
    <t>Altri servizi appaltati</t>
  </si>
  <si>
    <t>Imposte dell'esercizio</t>
  </si>
  <si>
    <t>Oneri diversi di gestione</t>
  </si>
  <si>
    <t>Oneri straordinari</t>
  </si>
  <si>
    <t xml:space="preserve">Altri costi precedentemente non imputati </t>
  </si>
  <si>
    <t>COSTI ATTIVITA' DI SUPPORTO (MISTA)</t>
  </si>
  <si>
    <t>COSTI TOTALI</t>
  </si>
  <si>
    <t>VOCI DI COSTO</t>
  </si>
  <si>
    <t>RSA "S. GIACOMO" - VEDANO OLONA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</si>
</sst>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[$€-2]\ * #,##0.00_-;\-[$€-2]\ * #,##0.00_-;_-[$€-2]\ 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63"/>
      <name val="Tahoma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>
      <protection locked="0"/>
    </xf>
    <xf numFmtId="44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43" fontId="0" fillId="0" borderId="0" xfId="5" applyFont="1" applyFill="1"/>
    <xf numFmtId="0" fontId="0" fillId="2" borderId="2" xfId="0" applyFill="1" applyBorder="1"/>
    <xf numFmtId="49" fontId="2" fillId="0" borderId="0" xfId="0" applyNumberFormat="1" applyFont="1" applyFill="1" applyBorder="1" applyAlignment="1">
      <alignment horizontal="center"/>
    </xf>
    <xf numFmtId="0" fontId="0" fillId="0" borderId="1" xfId="0" applyFill="1" applyBorder="1"/>
    <xf numFmtId="0" fontId="5" fillId="0" borderId="1" xfId="0" applyFont="1" applyFill="1" applyBorder="1" applyAlignment="1">
      <alignment horizontal="center"/>
    </xf>
    <xf numFmtId="0" fontId="7" fillId="0" borderId="0" xfId="0" applyFont="1" applyFill="1"/>
    <xf numFmtId="0" fontId="5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3" borderId="1" xfId="0" applyFill="1" applyBorder="1"/>
    <xf numFmtId="44" fontId="0" fillId="2" borderId="4" xfId="8" applyFont="1" applyFill="1" applyBorder="1"/>
    <xf numFmtId="44" fontId="0" fillId="2" borderId="3" xfId="8" applyFont="1" applyFill="1" applyBorder="1"/>
    <xf numFmtId="44" fontId="0" fillId="0" borderId="1" xfId="8" applyFont="1" applyFill="1" applyBorder="1"/>
    <xf numFmtId="44" fontId="0" fillId="0" borderId="0" xfId="8" applyFont="1" applyFill="1"/>
    <xf numFmtId="44" fontId="0" fillId="0" borderId="0" xfId="8" applyFont="1" applyFill="1" applyBorder="1"/>
    <xf numFmtId="44" fontId="0" fillId="0" borderId="0" xfId="8" applyFont="1" applyFill="1" applyAlignment="1">
      <alignment wrapText="1"/>
    </xf>
    <xf numFmtId="44" fontId="7" fillId="0" borderId="0" xfId="8" applyFont="1" applyFill="1"/>
    <xf numFmtId="44" fontId="0" fillId="0" borderId="1" xfId="8" applyFont="1" applyFill="1" applyBorder="1" applyAlignment="1">
      <alignment wrapText="1"/>
    </xf>
    <xf numFmtId="44" fontId="0" fillId="3" borderId="1" xfId="8" applyFont="1" applyFill="1" applyBorder="1"/>
    <xf numFmtId="0" fontId="5" fillId="0" borderId="0" xfId="0" applyFont="1" applyFill="1" applyBorder="1" applyAlignment="1">
      <alignment horizontal="center"/>
    </xf>
  </cellXfs>
  <cellStyles count="9">
    <cellStyle name="Euro" xfId="6"/>
    <cellStyle name="Migliaia" xfId="5" builtinId="3"/>
    <cellStyle name="Migliaia 2" xfId="2"/>
    <cellStyle name="Normale" xfId="0" builtinId="0"/>
    <cellStyle name="Normale 2" xfId="1"/>
    <cellStyle name="Normale 2 2" xfId="3"/>
    <cellStyle name="Normale 3" xfId="7"/>
    <cellStyle name="Percentuale 2" xfId="4"/>
    <cellStyle name="Valuta" xfId="8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workbookViewId="0">
      <selection sqref="A1:D1"/>
    </sheetView>
  </sheetViews>
  <sheetFormatPr defaultRowHeight="14.4" x14ac:dyDescent="0.3"/>
  <cols>
    <col min="1" max="1" width="33.44140625" style="1" customWidth="1"/>
    <col min="2" max="3" width="21.21875" style="1" customWidth="1"/>
    <col min="4" max="4" width="17" style="1" customWidth="1"/>
    <col min="5" max="16384" width="8.88671875" style="1"/>
  </cols>
  <sheetData>
    <row r="1" spans="1:4" x14ac:dyDescent="0.3">
      <c r="A1" s="21" t="s">
        <v>45</v>
      </c>
      <c r="B1" s="21"/>
      <c r="C1" s="21"/>
      <c r="D1" s="21"/>
    </row>
    <row r="2" spans="1:4" x14ac:dyDescent="0.3">
      <c r="A2" s="4"/>
      <c r="B2" s="4"/>
      <c r="C2" s="4"/>
    </row>
    <row r="3" spans="1:4" x14ac:dyDescent="0.3">
      <c r="A3" s="8" t="s">
        <v>44</v>
      </c>
      <c r="B3" s="8">
        <v>2019</v>
      </c>
      <c r="C3" s="8">
        <v>2018</v>
      </c>
      <c r="D3" s="6">
        <v>2017</v>
      </c>
    </row>
    <row r="5" spans="1:4" x14ac:dyDescent="0.3">
      <c r="A5" s="1" t="s">
        <v>0</v>
      </c>
      <c r="B5" s="15">
        <v>64668.7</v>
      </c>
      <c r="C5" s="15">
        <v>65260</v>
      </c>
      <c r="D5" s="15">
        <v>66183.25</v>
      </c>
    </row>
    <row r="6" spans="1:4" x14ac:dyDescent="0.3">
      <c r="A6" s="1" t="s">
        <v>1</v>
      </c>
      <c r="B6" s="15">
        <v>171174.45</v>
      </c>
      <c r="C6" s="15">
        <v>173244</v>
      </c>
      <c r="D6" s="15">
        <v>172895.92999999996</v>
      </c>
    </row>
    <row r="7" spans="1:4" x14ac:dyDescent="0.3">
      <c r="A7" s="1" t="s">
        <v>2</v>
      </c>
      <c r="B7" s="15">
        <v>408228.66</v>
      </c>
      <c r="C7" s="15">
        <v>396791</v>
      </c>
      <c r="D7" s="15">
        <v>378305.57640000025</v>
      </c>
    </row>
    <row r="8" spans="1:4" x14ac:dyDescent="0.3">
      <c r="A8" s="1" t="s">
        <v>3</v>
      </c>
      <c r="B8" s="16">
        <v>12644.33</v>
      </c>
      <c r="C8" s="16">
        <v>33637</v>
      </c>
      <c r="D8" s="15">
        <v>32280.549999999992</v>
      </c>
    </row>
    <row r="9" spans="1:4" x14ac:dyDescent="0.3">
      <c r="A9" s="1" t="s">
        <v>4</v>
      </c>
      <c r="B9" s="16">
        <v>27748.45</v>
      </c>
      <c r="C9" s="16">
        <v>18458</v>
      </c>
      <c r="D9" s="15">
        <v>29495.789999999979</v>
      </c>
    </row>
    <row r="10" spans="1:4" x14ac:dyDescent="0.3">
      <c r="A10" s="1" t="s">
        <v>5</v>
      </c>
      <c r="B10" s="16">
        <v>30802.34</v>
      </c>
      <c r="C10" s="16">
        <v>6787</v>
      </c>
      <c r="D10" s="15"/>
    </row>
    <row r="11" spans="1:4" x14ac:dyDescent="0.3">
      <c r="A11" s="1" t="s">
        <v>6</v>
      </c>
      <c r="D11" s="2"/>
    </row>
    <row r="12" spans="1:4" x14ac:dyDescent="0.3">
      <c r="D12" s="2"/>
    </row>
    <row r="13" spans="1:4" x14ac:dyDescent="0.3">
      <c r="D13" s="2"/>
    </row>
    <row r="14" spans="1:4" x14ac:dyDescent="0.3">
      <c r="A14" s="5" t="s">
        <v>7</v>
      </c>
      <c r="B14" s="14">
        <f>+SUM(B5:B10)</f>
        <v>715266.92999999993</v>
      </c>
      <c r="C14" s="14">
        <f>SUM(C5:C13)</f>
        <v>694177</v>
      </c>
      <c r="D14" s="14">
        <v>679161.09640000015</v>
      </c>
    </row>
    <row r="15" spans="1:4" x14ac:dyDescent="0.3">
      <c r="B15" s="15"/>
      <c r="C15" s="15"/>
      <c r="D15" s="15"/>
    </row>
    <row r="16" spans="1:4" hidden="1" x14ac:dyDescent="0.3">
      <c r="A16" s="1" t="s">
        <v>8</v>
      </c>
      <c r="B16" s="15"/>
      <c r="C16" s="15"/>
      <c r="D16" s="15">
        <v>3721</v>
      </c>
    </row>
    <row r="17" spans="1:4" hidden="1" x14ac:dyDescent="0.3">
      <c r="A17" s="1" t="s">
        <v>9</v>
      </c>
      <c r="B17" s="15"/>
      <c r="C17" s="15"/>
      <c r="D17" s="15">
        <v>2903.22</v>
      </c>
    </row>
    <row r="18" spans="1:4" hidden="1" x14ac:dyDescent="0.3">
      <c r="A18" s="1" t="s">
        <v>10</v>
      </c>
      <c r="B18" s="15"/>
      <c r="C18" s="15"/>
      <c r="D18" s="15">
        <v>8577.35</v>
      </c>
    </row>
    <row r="19" spans="1:4" hidden="1" x14ac:dyDescent="0.3">
      <c r="A19" s="1" t="s">
        <v>11</v>
      </c>
      <c r="B19" s="15"/>
      <c r="C19" s="15"/>
      <c r="D19" s="15"/>
    </row>
    <row r="20" spans="1:4" hidden="1" x14ac:dyDescent="0.3">
      <c r="A20" s="1" t="s">
        <v>12</v>
      </c>
      <c r="B20" s="15"/>
      <c r="C20" s="15"/>
      <c r="D20" s="15"/>
    </row>
    <row r="21" spans="1:4" hidden="1" x14ac:dyDescent="0.3">
      <c r="A21" s="1" t="s">
        <v>13</v>
      </c>
      <c r="B21" s="15"/>
      <c r="C21" s="15"/>
      <c r="D21" s="15"/>
    </row>
    <row r="22" spans="1:4" hidden="1" x14ac:dyDescent="0.3">
      <c r="A22" s="1" t="s">
        <v>14</v>
      </c>
      <c r="B22" s="15"/>
      <c r="C22" s="15"/>
      <c r="D22" s="15"/>
    </row>
    <row r="23" spans="1:4" x14ac:dyDescent="0.3">
      <c r="A23" s="5" t="s">
        <v>15</v>
      </c>
      <c r="B23" s="14">
        <v>14084.31</v>
      </c>
      <c r="C23" s="14">
        <v>12130</v>
      </c>
      <c r="D23" s="14">
        <v>15201.57</v>
      </c>
    </row>
    <row r="24" spans="1:4" x14ac:dyDescent="0.3">
      <c r="B24" s="15"/>
      <c r="C24" s="15"/>
      <c r="D24" s="15"/>
    </row>
    <row r="25" spans="1:4" x14ac:dyDescent="0.3">
      <c r="A25" s="11" t="s">
        <v>16</v>
      </c>
      <c r="B25" s="20">
        <v>729351.24</v>
      </c>
      <c r="C25" s="20">
        <f>+C23+C14</f>
        <v>706307</v>
      </c>
      <c r="D25" s="20">
        <v>694362.66639999999</v>
      </c>
    </row>
    <row r="26" spans="1:4" x14ac:dyDescent="0.3">
      <c r="B26" s="2"/>
      <c r="C26" s="2"/>
      <c r="D26" s="2"/>
    </row>
    <row r="27" spans="1:4" hidden="1" x14ac:dyDescent="0.3">
      <c r="A27" s="1" t="s">
        <v>17</v>
      </c>
      <c r="B27" s="2"/>
      <c r="C27" s="2"/>
      <c r="D27" s="2">
        <v>182768.24999999997</v>
      </c>
    </row>
    <row r="28" spans="1:4" hidden="1" x14ac:dyDescent="0.3">
      <c r="A28" s="1" t="s">
        <v>18</v>
      </c>
      <c r="B28" s="2"/>
      <c r="C28" s="2"/>
      <c r="D28" s="2">
        <v>35538.550000000003</v>
      </c>
    </row>
    <row r="29" spans="1:4" hidden="1" x14ac:dyDescent="0.3">
      <c r="A29" s="1" t="s">
        <v>19</v>
      </c>
      <c r="B29" s="2"/>
      <c r="C29" s="2"/>
      <c r="D29" s="2">
        <v>70280.309999999969</v>
      </c>
    </row>
    <row r="30" spans="1:4" hidden="1" x14ac:dyDescent="0.3">
      <c r="A30" s="1" t="s">
        <v>20</v>
      </c>
      <c r="B30" s="2"/>
      <c r="C30" s="2"/>
      <c r="D30" s="2">
        <v>282.72000000000003</v>
      </c>
    </row>
    <row r="31" spans="1:4" hidden="1" x14ac:dyDescent="0.3">
      <c r="A31" s="1" t="s">
        <v>21</v>
      </c>
      <c r="B31" s="2"/>
      <c r="C31" s="2"/>
      <c r="D31" s="2"/>
    </row>
    <row r="32" spans="1:4" x14ac:dyDescent="0.3">
      <c r="B32" s="2"/>
      <c r="C32" s="2"/>
      <c r="D32" s="2"/>
    </row>
    <row r="33" spans="1:4" x14ac:dyDescent="0.3">
      <c r="D33" s="2"/>
    </row>
    <row r="34" spans="1:4" ht="28.8" x14ac:dyDescent="0.3">
      <c r="A34" s="9" t="s">
        <v>22</v>
      </c>
      <c r="B34" s="19">
        <v>282987.59000000003</v>
      </c>
      <c r="C34" s="19">
        <v>275784</v>
      </c>
      <c r="D34" s="14">
        <v>288869.83</v>
      </c>
    </row>
    <row r="35" spans="1:4" x14ac:dyDescent="0.3">
      <c r="D35" s="2"/>
    </row>
    <row r="36" spans="1:4" x14ac:dyDescent="0.3">
      <c r="B36" s="2"/>
      <c r="C36" s="2"/>
      <c r="D36" s="2"/>
    </row>
    <row r="37" spans="1:4" x14ac:dyDescent="0.3">
      <c r="A37" s="10" t="s">
        <v>23</v>
      </c>
      <c r="B37" s="15">
        <v>86085.66</v>
      </c>
      <c r="C37" s="15">
        <v>88784</v>
      </c>
      <c r="D37" s="15">
        <v>68862.679999999993</v>
      </c>
    </row>
    <row r="38" spans="1:4" ht="28.8" x14ac:dyDescent="0.3">
      <c r="A38" s="10" t="s">
        <v>24</v>
      </c>
      <c r="B38" s="15">
        <v>21844.42</v>
      </c>
      <c r="C38" s="15">
        <v>21542</v>
      </c>
      <c r="D38" s="15">
        <v>16809.792949999999</v>
      </c>
    </row>
    <row r="39" spans="1:4" x14ac:dyDescent="0.3">
      <c r="A39" s="10" t="s">
        <v>25</v>
      </c>
      <c r="B39" s="16">
        <v>43252.44</v>
      </c>
      <c r="C39" s="16">
        <v>65031</v>
      </c>
      <c r="D39" s="15">
        <v>51920.292984559972</v>
      </c>
    </row>
    <row r="40" spans="1:4" x14ac:dyDescent="0.3">
      <c r="A40" s="10" t="s">
        <v>26</v>
      </c>
      <c r="B40" s="16">
        <v>106052.59</v>
      </c>
      <c r="C40" s="16">
        <v>108205</v>
      </c>
      <c r="D40" s="15">
        <v>101709.8</v>
      </c>
    </row>
    <row r="41" spans="1:4" x14ac:dyDescent="0.3">
      <c r="A41" s="10" t="s">
        <v>27</v>
      </c>
      <c r="B41" s="16">
        <v>41316.31</v>
      </c>
      <c r="C41" s="16">
        <v>40245</v>
      </c>
      <c r="D41" s="15">
        <v>40450.58333333335</v>
      </c>
    </row>
    <row r="42" spans="1:4" x14ac:dyDescent="0.3">
      <c r="A42" s="10" t="s">
        <v>28</v>
      </c>
      <c r="B42" s="15"/>
      <c r="C42" s="15"/>
      <c r="D42" s="15"/>
    </row>
    <row r="43" spans="1:4" ht="28.8" x14ac:dyDescent="0.3">
      <c r="A43" s="10" t="s">
        <v>29</v>
      </c>
      <c r="B43" s="15">
        <v>24518.38</v>
      </c>
      <c r="C43" s="15">
        <v>22930</v>
      </c>
      <c r="D43" s="15">
        <v>12232.46</v>
      </c>
    </row>
    <row r="44" spans="1:4" ht="28.8" x14ac:dyDescent="0.3">
      <c r="A44" s="10" t="s">
        <v>30</v>
      </c>
      <c r="B44" s="15">
        <v>5880.68</v>
      </c>
      <c r="C44" s="15"/>
      <c r="D44" s="15"/>
    </row>
    <row r="45" spans="1:4" x14ac:dyDescent="0.3">
      <c r="A45" s="10" t="s">
        <v>31</v>
      </c>
      <c r="B45" s="15">
        <v>15891.4</v>
      </c>
      <c r="C45" s="15">
        <v>23716</v>
      </c>
      <c r="D45" s="15">
        <v>29991.339999999924</v>
      </c>
    </row>
    <row r="46" spans="1:4" x14ac:dyDescent="0.3">
      <c r="A46" s="10" t="s">
        <v>32</v>
      </c>
      <c r="B46" s="15">
        <v>7804.88</v>
      </c>
      <c r="C46" s="15">
        <v>6961</v>
      </c>
      <c r="D46" s="15">
        <v>6837.2367616588062</v>
      </c>
    </row>
    <row r="47" spans="1:4" x14ac:dyDescent="0.3">
      <c r="A47" s="10" t="s">
        <v>33</v>
      </c>
      <c r="B47" s="15"/>
      <c r="C47" s="15"/>
      <c r="D47" s="15"/>
    </row>
    <row r="48" spans="1:4" ht="43.2" x14ac:dyDescent="0.3">
      <c r="A48" s="10" t="s">
        <v>34</v>
      </c>
      <c r="B48" s="15">
        <v>15568.35</v>
      </c>
      <c r="C48" s="15">
        <v>16164</v>
      </c>
      <c r="D48" s="15">
        <v>17294.384598540142</v>
      </c>
    </row>
    <row r="49" spans="1:5" ht="28.8" x14ac:dyDescent="0.3">
      <c r="A49" s="10" t="s">
        <v>35</v>
      </c>
      <c r="B49" s="17">
        <f>10644.87+9317.63</f>
        <v>19962.5</v>
      </c>
      <c r="C49" s="17">
        <v>18161</v>
      </c>
      <c r="D49" s="15">
        <v>10709.353388022604</v>
      </c>
    </row>
    <row r="50" spans="1:5" x14ac:dyDescent="0.3">
      <c r="A50" s="10" t="s">
        <v>36</v>
      </c>
      <c r="B50" s="15">
        <v>494.6</v>
      </c>
      <c r="C50" s="15">
        <v>340</v>
      </c>
      <c r="D50" s="18">
        <v>150</v>
      </c>
      <c r="E50" s="7"/>
    </row>
    <row r="51" spans="1:5" x14ac:dyDescent="0.3">
      <c r="A51" s="10" t="s">
        <v>37</v>
      </c>
      <c r="B51" s="15"/>
      <c r="C51" s="15"/>
      <c r="D51" s="15"/>
    </row>
    <row r="52" spans="1:5" x14ac:dyDescent="0.3">
      <c r="A52" s="10" t="s">
        <v>38</v>
      </c>
      <c r="B52" s="15">
        <v>3677.87</v>
      </c>
      <c r="C52" s="15">
        <v>3699</v>
      </c>
      <c r="D52" s="15">
        <v>3361.0700000000006</v>
      </c>
    </row>
    <row r="53" spans="1:5" x14ac:dyDescent="0.3">
      <c r="A53" s="10" t="s">
        <v>39</v>
      </c>
      <c r="B53" s="15">
        <f>2742.25+8813.41</f>
        <v>11555.66</v>
      </c>
      <c r="C53" s="15">
        <v>1342</v>
      </c>
      <c r="D53" s="15">
        <v>4383.83</v>
      </c>
    </row>
    <row r="54" spans="1:5" x14ac:dyDescent="0.3">
      <c r="A54" s="10" t="s">
        <v>40</v>
      </c>
      <c r="B54" s="2"/>
      <c r="C54" s="2"/>
      <c r="D54" s="2"/>
    </row>
    <row r="55" spans="1:5" ht="28.8" x14ac:dyDescent="0.3">
      <c r="A55" s="10" t="s">
        <v>41</v>
      </c>
      <c r="B55" s="2"/>
      <c r="C55" s="2"/>
      <c r="D55" s="2"/>
    </row>
    <row r="56" spans="1:5" x14ac:dyDescent="0.3">
      <c r="D56" s="2"/>
    </row>
    <row r="57" spans="1:5" x14ac:dyDescent="0.3">
      <c r="A57" s="5" t="s">
        <v>42</v>
      </c>
      <c r="B57" s="14">
        <f>+SUM(B37:B55)</f>
        <v>403905.74</v>
      </c>
      <c r="C57" s="14">
        <f>SUM(C37:C55)</f>
        <v>417120</v>
      </c>
      <c r="D57" s="14">
        <f>+SUM(D37:D55)</f>
        <v>364712.82401611487</v>
      </c>
    </row>
    <row r="58" spans="1:5" x14ac:dyDescent="0.3">
      <c r="D58" s="2"/>
    </row>
    <row r="59" spans="1:5" x14ac:dyDescent="0.3">
      <c r="A59" s="3" t="s">
        <v>43</v>
      </c>
      <c r="B59" s="12">
        <f>+B57+B34+B25</f>
        <v>1416244.57</v>
      </c>
      <c r="C59" s="12">
        <f>+C57+C34+C25</f>
        <v>1399211</v>
      </c>
      <c r="D59" s="13">
        <f>+D57+D34+D25</f>
        <v>1347945.3204161148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Mariarosa Azzini</dc:creator>
  <cp:lastModifiedBy>Annalisa Rossini</cp:lastModifiedBy>
  <cp:lastPrinted>2018-05-31T13:07:24Z</cp:lastPrinted>
  <dcterms:created xsi:type="dcterms:W3CDTF">2017-05-30T10:12:09Z</dcterms:created>
  <dcterms:modified xsi:type="dcterms:W3CDTF">2021-02-23T11:26:25Z</dcterms:modified>
</cp:coreProperties>
</file>